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1" i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<sst xmlns="http://schemas.openxmlformats.org/spreadsheetml/2006/main" count="27" uniqueCount="27">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</sst>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130" zoomScaleNormal="13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10314773.58</v>
      </c>
      <c r="D4" s="13">
        <f>SUM(D6+D15)</f>
        <v>48045090.949999996</v>
      </c>
      <c r="E4" s="13">
        <f>SUM(E6+E15)</f>
        <v>47328402.299999997</v>
      </c>
      <c r="F4" s="13">
        <f>SUM(F6+F15)</f>
        <v>11031462.23</v>
      </c>
      <c r="G4" s="13">
        <f>SUM(G6+G15)</f>
        <v>716688.64999999874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2578315.33</v>
      </c>
      <c r="D6" s="13">
        <f>SUM(D7:D13)</f>
        <v>47708997.479999997</v>
      </c>
      <c r="E6" s="13">
        <f>SUM(E7:E13)</f>
        <v>47296832.299999997</v>
      </c>
      <c r="F6" s="13">
        <f>SUM(F7:F13)</f>
        <v>2990480.5099999988</v>
      </c>
      <c r="G6" s="18">
        <f>SUM(G7:G13)</f>
        <v>412165.17999999877</v>
      </c>
    </row>
    <row r="7" spans="1:7" x14ac:dyDescent="0.2">
      <c r="A7" s="3">
        <v>1110</v>
      </c>
      <c r="B7" s="7" t="s">
        <v>9</v>
      </c>
      <c r="C7" s="18">
        <v>803861</v>
      </c>
      <c r="D7" s="18">
        <v>23970464.289999999</v>
      </c>
      <c r="E7" s="18">
        <v>22926425.760000002</v>
      </c>
      <c r="F7" s="18">
        <f>C7+D7-E7</f>
        <v>1847899.5299999975</v>
      </c>
      <c r="G7" s="18">
        <f t="shared" ref="G7:G13" si="0">F7-C7</f>
        <v>1044038.5299999975</v>
      </c>
    </row>
    <row r="8" spans="1:7" x14ac:dyDescent="0.2">
      <c r="A8" s="3">
        <v>1120</v>
      </c>
      <c r="B8" s="7" t="s">
        <v>10</v>
      </c>
      <c r="C8" s="18">
        <v>523314.53</v>
      </c>
      <c r="D8" s="18">
        <v>21487062.809999999</v>
      </c>
      <c r="E8" s="18">
        <v>21500583.559999999</v>
      </c>
      <c r="F8" s="18">
        <f t="shared" ref="F8:F13" si="1">C8+D8-E8</f>
        <v>509793.78000000119</v>
      </c>
      <c r="G8" s="18">
        <f t="shared" si="0"/>
        <v>-13520.749999998836</v>
      </c>
    </row>
    <row r="9" spans="1:7" x14ac:dyDescent="0.2">
      <c r="A9" s="3">
        <v>1130</v>
      </c>
      <c r="B9" s="7" t="s">
        <v>11</v>
      </c>
      <c r="C9" s="18">
        <v>0</v>
      </c>
      <c r="D9" s="18">
        <v>24275.18</v>
      </c>
      <c r="E9" s="18">
        <v>24275.18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1251139.8</v>
      </c>
      <c r="D11" s="18">
        <v>2227195.2000000002</v>
      </c>
      <c r="E11" s="18">
        <v>2845547.8</v>
      </c>
      <c r="F11" s="18">
        <f t="shared" si="1"/>
        <v>632787.20000000019</v>
      </c>
      <c r="G11" s="18">
        <f t="shared" si="0"/>
        <v>-618352.59999999986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7736458.25</v>
      </c>
      <c r="D15" s="13">
        <f>SUM(D16:D24)</f>
        <v>336093.47</v>
      </c>
      <c r="E15" s="13">
        <f>SUM(E16:E24)</f>
        <v>31570</v>
      </c>
      <c r="F15" s="13">
        <f>SUM(F16:F24)</f>
        <v>8040981.7200000007</v>
      </c>
      <c r="G15" s="13">
        <f>SUM(G16:G24)</f>
        <v>304523.46999999997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1682992.63</v>
      </c>
      <c r="D19" s="18">
        <v>311553.46999999997</v>
      </c>
      <c r="E19" s="18">
        <v>27420</v>
      </c>
      <c r="F19" s="18">
        <f t="shared" si="3"/>
        <v>1967126.0999999999</v>
      </c>
      <c r="G19" s="18">
        <f t="shared" si="2"/>
        <v>284133.46999999997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24540</v>
      </c>
      <c r="E20" s="18">
        <v>4150</v>
      </c>
      <c r="F20" s="18">
        <f t="shared" si="3"/>
        <v>85260</v>
      </c>
      <c r="G20" s="18">
        <f t="shared" si="2"/>
        <v>20390</v>
      </c>
    </row>
    <row r="21" spans="1:7" x14ac:dyDescent="0.2">
      <c r="A21" s="3">
        <v>1260</v>
      </c>
      <c r="B21" s="7" t="s">
        <v>20</v>
      </c>
      <c r="C21" s="18">
        <v>-753399.91</v>
      </c>
      <c r="D21" s="18">
        <v>0</v>
      </c>
      <c r="E21" s="18">
        <v>0</v>
      </c>
      <c r="F21" s="18">
        <f t="shared" si="3"/>
        <v>-753399.91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2018-03-08T18:40:55Z</cp:lastPrinted>
  <dcterms:created xsi:type="dcterms:W3CDTF">2014-02-09T04:04:15Z</dcterms:created>
  <dcterms:modified xsi:type="dcterms:W3CDTF">2020-01-31T17:24:03Z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